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1" i="1" l="1"/>
  <c r="D31" i="1" l="1"/>
  <c r="I31" i="1" l="1"/>
  <c r="G31" i="1"/>
  <c r="F31" i="1"/>
  <c r="E31" i="1"/>
  <c r="C31" i="1"/>
  <c r="B38" i="1" l="1"/>
  <c r="H36" i="1" l="1"/>
  <c r="H34" i="1" s="1"/>
  <c r="D36" i="1"/>
  <c r="D34" i="1" s="1"/>
  <c r="C36" i="1"/>
  <c r="C34" i="1" s="1"/>
  <c r="F36" i="1"/>
  <c r="F34" i="1" s="1"/>
  <c r="I36" i="1"/>
  <c r="I34" i="1" s="1"/>
  <c r="E36" i="1"/>
  <c r="E34" i="1" s="1"/>
  <c r="G36" i="1"/>
  <c r="G34" i="1" s="1"/>
</calcChain>
</file>

<file path=xl/sharedStrings.xml><?xml version="1.0" encoding="utf-8"?>
<sst xmlns="http://schemas.openxmlformats.org/spreadsheetml/2006/main" count="74" uniqueCount="56">
  <si>
    <t>Week of 15/3/21</t>
  </si>
  <si>
    <t>HL</t>
  </si>
  <si>
    <t>LN</t>
  </si>
  <si>
    <t>ST</t>
  </si>
  <si>
    <t>AW</t>
  </si>
  <si>
    <t>RYA</t>
  </si>
  <si>
    <t>MB</t>
  </si>
  <si>
    <t>AK/TE</t>
  </si>
  <si>
    <t>Reg on leave</t>
  </si>
  <si>
    <t>JT</t>
  </si>
  <si>
    <t>Week of 6/4/21</t>
  </si>
  <si>
    <t>Week of 12/4/21</t>
  </si>
  <si>
    <t>Week of 26/4/21</t>
  </si>
  <si>
    <t>Week of 31/5/21</t>
  </si>
  <si>
    <t>Week of 17/5/21</t>
  </si>
  <si>
    <t>JL</t>
  </si>
  <si>
    <t>Week of 21/6/21</t>
  </si>
  <si>
    <t>IR</t>
  </si>
  <si>
    <t>Week of 6/9/21</t>
  </si>
  <si>
    <t>Week of 13/9/21</t>
  </si>
  <si>
    <t>JM</t>
  </si>
  <si>
    <t>Week of 30/8/21</t>
  </si>
  <si>
    <t>SS</t>
  </si>
  <si>
    <t>Week of 15/11/21</t>
  </si>
  <si>
    <t>Week of 19/11/21</t>
  </si>
  <si>
    <t>Total regless clinics:</t>
  </si>
  <si>
    <t>Week of 13/12/21</t>
  </si>
  <si>
    <t>Week of 3/1/22</t>
  </si>
  <si>
    <t>JM/SS</t>
  </si>
  <si>
    <t>Week of 24/1/22</t>
  </si>
  <si>
    <t>Week of 17/1/22</t>
  </si>
  <si>
    <t>Week of 10/1/22</t>
  </si>
  <si>
    <t>Ideal proportional allocation:</t>
  </si>
  <si>
    <t xml:space="preserve">Allocate next clinic? </t>
  </si>
  <si>
    <t>Week of 16/5/22</t>
  </si>
  <si>
    <t>DM</t>
  </si>
  <si>
    <t>Week of 23/5/22</t>
  </si>
  <si>
    <t xml:space="preserve">     (yes, if total &lt; allocation)</t>
  </si>
  <si>
    <t>Week of06/06</t>
  </si>
  <si>
    <t>Week of  20/06</t>
  </si>
  <si>
    <t>Week of 22/08/2022</t>
  </si>
  <si>
    <t>Week of 19/09/22</t>
  </si>
  <si>
    <t>IL, JM and MC</t>
  </si>
  <si>
    <t>Week of 26/09/22</t>
  </si>
  <si>
    <t xml:space="preserve">IL, JT </t>
  </si>
  <si>
    <t>IL</t>
  </si>
  <si>
    <t>AA 1 day only</t>
  </si>
  <si>
    <t>Week of 03/10/22</t>
  </si>
  <si>
    <t>Week of 12/09/22</t>
  </si>
  <si>
    <t>MC mat leave</t>
  </si>
  <si>
    <t>Week of 07/11/22</t>
  </si>
  <si>
    <t>AA +/-JT</t>
  </si>
  <si>
    <t>Week of 12/12/22 to 16/12</t>
  </si>
  <si>
    <t>KM 2 days</t>
  </si>
  <si>
    <t>Week of 19/12</t>
  </si>
  <si>
    <t>AA,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</si>
</sst>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2">
    <dxf>
      <fill>
        <patternFill>
          <bgColor rgb="FF00FE73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Medium9"/>
  <colors>
    <mruColors>
      <color rgb="FFFF9999"/>
      <color rgb="FF00FE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70" zoomScaleNormal="70" workbookViewId="0">
      <selection activeCell="I30" sqref="I30"/>
    </sheetView>
  </sheetViews>
  <sheetFormatPr defaultRowHeight="15" x14ac:dyDescent="0.25"/>
  <cols>
    <col min="1" max="1" width="17.5703125" customWidth="1"/>
    <col min="2" max="2" width="13.85546875" customWidth="1"/>
  </cols>
  <sheetData>
    <row r="1" spans="1:9" x14ac:dyDescent="0.25">
      <c r="B1" t="s">
        <v>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t="s">
        <v>0</v>
      </c>
      <c r="B2" t="s">
        <v>9</v>
      </c>
      <c r="C2">
        <v>1</v>
      </c>
      <c r="D2">
        <v>1</v>
      </c>
      <c r="G2">
        <v>2</v>
      </c>
    </row>
    <row r="3" spans="1:9" x14ac:dyDescent="0.25">
      <c r="A3" t="s">
        <v>10</v>
      </c>
    </row>
    <row r="4" spans="1:9" x14ac:dyDescent="0.25">
      <c r="A4" t="s">
        <v>11</v>
      </c>
      <c r="D4">
        <v>1</v>
      </c>
      <c r="F4">
        <v>1</v>
      </c>
      <c r="I4">
        <v>2</v>
      </c>
    </row>
    <row r="5" spans="1:9" x14ac:dyDescent="0.25">
      <c r="A5" t="s">
        <v>12</v>
      </c>
      <c r="E5">
        <v>2</v>
      </c>
      <c r="H5">
        <v>2</v>
      </c>
    </row>
    <row r="6" spans="1:9" x14ac:dyDescent="0.25">
      <c r="A6" t="s">
        <v>14</v>
      </c>
      <c r="B6" t="s">
        <v>9</v>
      </c>
      <c r="C6">
        <v>1</v>
      </c>
      <c r="D6">
        <v>1</v>
      </c>
      <c r="F6">
        <v>2</v>
      </c>
    </row>
    <row r="7" spans="1:9" x14ac:dyDescent="0.25">
      <c r="A7" t="s">
        <v>13</v>
      </c>
      <c r="B7" t="s">
        <v>15</v>
      </c>
      <c r="C7">
        <v>2</v>
      </c>
      <c r="D7">
        <v>1</v>
      </c>
      <c r="E7">
        <v>1</v>
      </c>
    </row>
    <row r="8" spans="1:9" x14ac:dyDescent="0.25">
      <c r="A8" t="s">
        <v>16</v>
      </c>
      <c r="B8" t="s">
        <v>17</v>
      </c>
      <c r="C8">
        <v>1</v>
      </c>
      <c r="G8">
        <v>1</v>
      </c>
    </row>
    <row r="9" spans="1:9" x14ac:dyDescent="0.25">
      <c r="A9" t="s">
        <v>21</v>
      </c>
      <c r="B9" t="s">
        <v>15</v>
      </c>
      <c r="C9">
        <v>1</v>
      </c>
      <c r="G9">
        <v>2</v>
      </c>
      <c r="I9">
        <v>1</v>
      </c>
    </row>
    <row r="10" spans="1:9" x14ac:dyDescent="0.25">
      <c r="A10" t="s">
        <v>18</v>
      </c>
      <c r="B10" t="s">
        <v>15</v>
      </c>
      <c r="D10">
        <v>1</v>
      </c>
      <c r="E10">
        <v>1</v>
      </c>
      <c r="F10">
        <v>2</v>
      </c>
    </row>
    <row r="11" spans="1:9" x14ac:dyDescent="0.25">
      <c r="A11" t="s">
        <v>19</v>
      </c>
      <c r="B11" t="s">
        <v>20</v>
      </c>
      <c r="E11">
        <v>1</v>
      </c>
      <c r="F11">
        <v>1</v>
      </c>
      <c r="H11">
        <v>2</v>
      </c>
    </row>
    <row r="12" spans="1:9" x14ac:dyDescent="0.25">
      <c r="A12" t="s">
        <v>23</v>
      </c>
      <c r="B12" t="s">
        <v>22</v>
      </c>
      <c r="C12">
        <v>1</v>
      </c>
      <c r="D12">
        <v>1</v>
      </c>
      <c r="E12">
        <v>1</v>
      </c>
      <c r="I12">
        <v>1</v>
      </c>
    </row>
    <row r="13" spans="1:9" x14ac:dyDescent="0.25">
      <c r="A13" t="s">
        <v>24</v>
      </c>
      <c r="B13" t="s">
        <v>22</v>
      </c>
      <c r="G13">
        <v>1</v>
      </c>
      <c r="H13">
        <v>2</v>
      </c>
      <c r="I13">
        <v>1</v>
      </c>
    </row>
    <row r="14" spans="1:9" x14ac:dyDescent="0.25">
      <c r="A14" t="s">
        <v>26</v>
      </c>
      <c r="B14" t="s">
        <v>9</v>
      </c>
      <c r="D14">
        <v>2</v>
      </c>
    </row>
    <row r="15" spans="1:9" x14ac:dyDescent="0.25">
      <c r="A15" t="s">
        <v>27</v>
      </c>
      <c r="B15" t="s">
        <v>28</v>
      </c>
      <c r="C15">
        <v>1</v>
      </c>
    </row>
    <row r="16" spans="1:9" x14ac:dyDescent="0.25">
      <c r="A16" t="s">
        <v>31</v>
      </c>
      <c r="B16" t="s">
        <v>9</v>
      </c>
      <c r="C16">
        <v>1</v>
      </c>
      <c r="D16">
        <v>1.5</v>
      </c>
      <c r="E16">
        <v>0.5</v>
      </c>
      <c r="F16">
        <v>1</v>
      </c>
      <c r="I16">
        <v>2</v>
      </c>
    </row>
    <row r="17" spans="1:9" x14ac:dyDescent="0.25">
      <c r="A17" t="s">
        <v>30</v>
      </c>
      <c r="B17" t="s">
        <v>9</v>
      </c>
      <c r="E17">
        <v>1</v>
      </c>
      <c r="F17">
        <v>1</v>
      </c>
    </row>
    <row r="18" spans="1:9" x14ac:dyDescent="0.25">
      <c r="A18" t="s">
        <v>29</v>
      </c>
      <c r="B18" t="s">
        <v>15</v>
      </c>
    </row>
    <row r="19" spans="1:9" x14ac:dyDescent="0.25">
      <c r="A19" t="s">
        <v>34</v>
      </c>
      <c r="B19" t="s">
        <v>35</v>
      </c>
    </row>
    <row r="20" spans="1:9" x14ac:dyDescent="0.25">
      <c r="A20" t="s">
        <v>36</v>
      </c>
      <c r="B20" t="s">
        <v>35</v>
      </c>
      <c r="F20">
        <v>1</v>
      </c>
    </row>
    <row r="21" spans="1:9" x14ac:dyDescent="0.25">
      <c r="A21" t="s">
        <v>38</v>
      </c>
      <c r="B21" t="s">
        <v>9</v>
      </c>
      <c r="D21">
        <v>1</v>
      </c>
      <c r="E21">
        <v>1</v>
      </c>
      <c r="I21">
        <v>1</v>
      </c>
    </row>
    <row r="22" spans="1:9" x14ac:dyDescent="0.25">
      <c r="A22" t="s">
        <v>39</v>
      </c>
      <c r="B22" t="s">
        <v>9</v>
      </c>
    </row>
    <row r="23" spans="1:9" x14ac:dyDescent="0.25">
      <c r="A23" t="s">
        <v>40</v>
      </c>
      <c r="B23" t="s">
        <v>46</v>
      </c>
      <c r="C23">
        <v>0</v>
      </c>
      <c r="D23">
        <v>0</v>
      </c>
      <c r="E23">
        <v>0</v>
      </c>
    </row>
    <row r="24" spans="1:9" x14ac:dyDescent="0.25">
      <c r="A24" t="s">
        <v>48</v>
      </c>
      <c r="B24" t="s">
        <v>49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A25" t="s">
        <v>41</v>
      </c>
      <c r="B25" t="s">
        <v>42</v>
      </c>
      <c r="D25">
        <v>2</v>
      </c>
      <c r="F25">
        <v>1</v>
      </c>
      <c r="G25">
        <v>1</v>
      </c>
      <c r="H25">
        <v>1</v>
      </c>
      <c r="I25">
        <v>1</v>
      </c>
    </row>
    <row r="26" spans="1:9" x14ac:dyDescent="0.25">
      <c r="A26" t="s">
        <v>43</v>
      </c>
      <c r="B26" t="s">
        <v>44</v>
      </c>
      <c r="C26">
        <v>1</v>
      </c>
      <c r="D26">
        <v>2</v>
      </c>
      <c r="E26">
        <v>1</v>
      </c>
      <c r="F26">
        <v>1</v>
      </c>
      <c r="G26">
        <v>2</v>
      </c>
      <c r="H26">
        <v>1</v>
      </c>
      <c r="I26">
        <v>1</v>
      </c>
    </row>
    <row r="27" spans="1:9" x14ac:dyDescent="0.25">
      <c r="A27" t="s">
        <v>47</v>
      </c>
      <c r="B27" t="s">
        <v>45</v>
      </c>
    </row>
    <row r="28" spans="1:9" x14ac:dyDescent="0.25">
      <c r="A28" t="s">
        <v>50</v>
      </c>
      <c r="B28" t="s">
        <v>51</v>
      </c>
      <c r="D28">
        <v>2</v>
      </c>
      <c r="E28">
        <v>1</v>
      </c>
      <c r="G28">
        <v>1</v>
      </c>
      <c r="H28">
        <v>0</v>
      </c>
      <c r="I28">
        <v>1</v>
      </c>
    </row>
    <row r="29" spans="1:9" x14ac:dyDescent="0.25">
      <c r="A29" t="s">
        <v>52</v>
      </c>
      <c r="B29" t="s">
        <v>53</v>
      </c>
    </row>
    <row r="30" spans="1:9" x14ac:dyDescent="0.25">
      <c r="A30" t="s">
        <v>54</v>
      </c>
      <c r="B30" t="s">
        <v>55</v>
      </c>
      <c r="C30">
        <v>1</v>
      </c>
      <c r="E30">
        <v>1</v>
      </c>
      <c r="G30">
        <v>1</v>
      </c>
      <c r="H30">
        <v>1</v>
      </c>
    </row>
    <row r="31" spans="1:9" x14ac:dyDescent="0.25">
      <c r="C31">
        <f t="shared" ref="C31:I31" si="0">SUM(C2:C23)</f>
        <v>9</v>
      </c>
      <c r="D31">
        <f t="shared" si="0"/>
        <v>10.5</v>
      </c>
      <c r="E31">
        <f t="shared" si="0"/>
        <v>8.5</v>
      </c>
      <c r="F31">
        <f t="shared" si="0"/>
        <v>9</v>
      </c>
      <c r="G31">
        <f t="shared" si="0"/>
        <v>6</v>
      </c>
      <c r="H31">
        <f t="shared" si="0"/>
        <v>6</v>
      </c>
      <c r="I31">
        <f t="shared" si="0"/>
        <v>8</v>
      </c>
    </row>
    <row r="32" spans="1:9" x14ac:dyDescent="0.25">
      <c r="C32" s="1" t="s">
        <v>1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  <c r="I32" s="1" t="s">
        <v>7</v>
      </c>
    </row>
    <row r="33" spans="1:9" x14ac:dyDescent="0.25">
      <c r="C33" s="1"/>
      <c r="D33" s="1"/>
      <c r="E33" s="1"/>
      <c r="F33" s="1"/>
      <c r="G33" s="1"/>
      <c r="H33" s="1"/>
      <c r="I33" s="1"/>
    </row>
    <row r="34" spans="1:9" ht="18" customHeight="1" x14ac:dyDescent="0.25">
      <c r="A34" t="s">
        <v>33</v>
      </c>
      <c r="C34" t="str">
        <f t="shared" ref="C34:I34" si="1">IF(C31&lt;C36,"Yes","No")</f>
        <v>Yes</v>
      </c>
      <c r="D34" t="str">
        <f t="shared" si="1"/>
        <v>No</v>
      </c>
      <c r="E34" t="str">
        <f t="shared" si="1"/>
        <v>Yes</v>
      </c>
      <c r="F34" t="str">
        <f t="shared" si="1"/>
        <v>Yes</v>
      </c>
      <c r="G34" t="str">
        <f t="shared" si="1"/>
        <v>No</v>
      </c>
      <c r="H34" t="str">
        <f t="shared" si="1"/>
        <v>No</v>
      </c>
      <c r="I34" t="str">
        <f t="shared" si="1"/>
        <v>No</v>
      </c>
    </row>
    <row r="35" spans="1:9" x14ac:dyDescent="0.25">
      <c r="A35" s="2" t="s">
        <v>37</v>
      </c>
    </row>
    <row r="36" spans="1:9" x14ac:dyDescent="0.25">
      <c r="A36" t="s">
        <v>32</v>
      </c>
      <c r="C36">
        <f>B38/(11/2)</f>
        <v>10.363636363636363</v>
      </c>
      <c r="D36">
        <f>B38/(11/2)</f>
        <v>10.363636363636363</v>
      </c>
      <c r="E36">
        <f>B38/(11/2)</f>
        <v>10.363636363636363</v>
      </c>
      <c r="F36">
        <f>B38/(11/2)</f>
        <v>10.363636363636363</v>
      </c>
      <c r="G36">
        <f>B38/(11)</f>
        <v>5.1818181818181817</v>
      </c>
      <c r="H36">
        <f>B38/(11)</f>
        <v>5.1818181818181817</v>
      </c>
      <c r="I36">
        <f>B38/(11)</f>
        <v>5.1818181818181817</v>
      </c>
    </row>
    <row r="38" spans="1:9" x14ac:dyDescent="0.25">
      <c r="A38" t="s">
        <v>25</v>
      </c>
      <c r="B38">
        <f>SUM(C31,D31,E31,F31,G31,H31,I31)</f>
        <v>57</v>
      </c>
    </row>
  </sheetData>
  <conditionalFormatting sqref="C34:I34">
    <cfRule type="containsText" dxfId="1" priority="1" operator="containsText" text="No">
      <formula>NOT(ISERROR(SEARCH("No",C34)))</formula>
    </cfRule>
    <cfRule type="containsText" dxfId="0" priority="2" operator="containsText" text="Yes">
      <formula>NOT(ISERROR(SEARCH("Yes",C34)))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2022-11-22T21:34:01Z</dcterms:modified>
</cp:coreProperties>
</file>